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17\"/>
    </mc:Choice>
  </mc:AlternateContent>
  <bookViews>
    <workbookView xWindow="960" yWindow="600" windowWidth="27315" windowHeight="14565" activeTab="1"/>
  </bookViews>
  <sheets>
    <sheet name="17-13 Skjema" sheetId="5" r:id="rId1"/>
    <sheet name="17-13 Løsning" sheetId="1" r:id="rId2"/>
  </sheets>
  <calcPr calcId="152511"/>
</workbook>
</file>

<file path=xl/calcChain.xml><?xml version="1.0" encoding="utf-8"?>
<calcChain xmlns="http://schemas.openxmlformats.org/spreadsheetml/2006/main">
  <c r="D64" i="1" l="1"/>
  <c r="C64" i="1"/>
  <c r="K52" i="1"/>
  <c r="K50" i="1"/>
  <c r="K60" i="1"/>
  <c r="K68" i="1"/>
  <c r="D68" i="1"/>
  <c r="C68" i="1"/>
  <c r="D60" i="1"/>
  <c r="C60" i="1"/>
  <c r="D36" i="5" l="1"/>
  <c r="C36" i="5"/>
  <c r="D29" i="5"/>
  <c r="C29" i="5"/>
  <c r="D36" i="1" l="1"/>
  <c r="D29" i="1"/>
  <c r="C29" i="1"/>
  <c r="C36" i="1"/>
  <c r="E19" i="1" l="1"/>
</calcChain>
</file>

<file path=xl/sharedStrings.xml><?xml version="1.0" encoding="utf-8"?>
<sst xmlns="http://schemas.openxmlformats.org/spreadsheetml/2006/main" count="160" uniqueCount="64">
  <si>
    <t>MERVERDIANALYSE</t>
  </si>
  <si>
    <t>År</t>
  </si>
  <si>
    <t>Årlig</t>
  </si>
  <si>
    <t xml:space="preserve"> </t>
  </si>
  <si>
    <t>avskrivning</t>
  </si>
  <si>
    <t>1) Aksjekapital</t>
  </si>
  <si>
    <t>2) Annen EK</t>
  </si>
  <si>
    <t>2) Utbytte</t>
  </si>
  <si>
    <t>3) Sum EK kjøpt</t>
  </si>
  <si>
    <t>4) Kostpris for aksjene</t>
  </si>
  <si>
    <t xml:space="preserve">    Merverdier  (4 - 3)</t>
  </si>
  <si>
    <t xml:space="preserve">    Merverdier fordelt på</t>
  </si>
  <si>
    <t>5) Merverdi anlegg</t>
  </si>
  <si>
    <t xml:space="preserve">    Sum merverdier</t>
  </si>
  <si>
    <t>6) Goodwill = rest</t>
  </si>
  <si>
    <t>5) Mindreverdi varer</t>
  </si>
  <si>
    <t>Beløp</t>
  </si>
  <si>
    <t>Oppgave 17-13  Løsning</t>
  </si>
  <si>
    <t>Sum avskrivninger</t>
  </si>
  <si>
    <t>1.1.x1</t>
  </si>
  <si>
    <t>AS M</t>
  </si>
  <si>
    <t>AS D</t>
  </si>
  <si>
    <t>Eliminering</t>
  </si>
  <si>
    <t>Konsern</t>
  </si>
  <si>
    <t>Goodwill</t>
  </si>
  <si>
    <t>Anlegg</t>
  </si>
  <si>
    <t>Aksjer i D</t>
  </si>
  <si>
    <t>Varer</t>
  </si>
  <si>
    <t>Diverse eiendeler</t>
  </si>
  <si>
    <t>Sum eiendeler</t>
  </si>
  <si>
    <t xml:space="preserve">Aksjekapital </t>
  </si>
  <si>
    <t>Annen EK</t>
  </si>
  <si>
    <t>Beregnet betalbar skatt</t>
  </si>
  <si>
    <t>Utbytte</t>
  </si>
  <si>
    <t>Diverse gjeld</t>
  </si>
  <si>
    <t>Sum egenkapital og gjeld</t>
  </si>
  <si>
    <t>a)</t>
  </si>
  <si>
    <t>b)</t>
  </si>
  <si>
    <t>31.12.x1</t>
  </si>
  <si>
    <t>Elimineringer</t>
  </si>
  <si>
    <t>Konsern-</t>
  </si>
  <si>
    <t>Resultat</t>
  </si>
  <si>
    <t>Kjøps-</t>
  </si>
  <si>
    <t>Internsalg</t>
  </si>
  <si>
    <t>regnskap</t>
  </si>
  <si>
    <t>tidspunkt</t>
  </si>
  <si>
    <t>Motttatt</t>
  </si>
  <si>
    <t>Avsatt</t>
  </si>
  <si>
    <t>Salgsinntekter</t>
  </si>
  <si>
    <t>Gevinst salg anlegg</t>
  </si>
  <si>
    <t>Varekostnad</t>
  </si>
  <si>
    <t>Avskrivninger</t>
  </si>
  <si>
    <t>Div. kostnader</t>
  </si>
  <si>
    <t>Finansposter (+ = kostnad)</t>
  </si>
  <si>
    <t>Resultat før skattekostnad</t>
  </si>
  <si>
    <t>Betalbar skatt</t>
  </si>
  <si>
    <t>Årsresultat</t>
  </si>
  <si>
    <t>Balanse</t>
  </si>
  <si>
    <t>Fordring utbytte</t>
  </si>
  <si>
    <t>Div. eiendeler</t>
  </si>
  <si>
    <t>Aksjekapital</t>
  </si>
  <si>
    <t>Tilb.h. Overskudd</t>
  </si>
  <si>
    <t>Avskrivning</t>
  </si>
  <si>
    <t>merverdier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</si>
</sst>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10"/>
      <color theme="1"/>
      <name val="Trebuchet MS"/>
      <family val="2"/>
    </font>
    <font>
      <sz val="11"/>
      <color theme="1"/>
      <name val="Calibri"/>
      <family val="2"/>
      <scheme val="minor"/>
    </font>
    <font>
      <b/>
      <u/>
      <sz val="10"/>
      <color theme="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i/>
      <sz val="1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9">
    <xf numFmtId="0" fontId="0" fillId="0" borderId="0" xfId="0"/>
    <xf numFmtId="0" fontId="4" fillId="0" borderId="0" xfId="0" applyFont="1" applyAlignment="1">
      <alignment vertical="center"/>
    </xf>
    <xf numFmtId="3" fontId="5" fillId="0" borderId="1" xfId="0" applyNumberFormat="1" applyFont="1" applyFill="1" applyBorder="1"/>
    <xf numFmtId="0" fontId="5" fillId="0" borderId="1" xfId="0" applyFont="1" applyFill="1" applyBorder="1"/>
    <xf numFmtId="0" fontId="5" fillId="0" borderId="1" xfId="0" applyFont="1" applyBorder="1"/>
    <xf numFmtId="164" fontId="5" fillId="0" borderId="1" xfId="1" applyNumberFormat="1" applyFont="1" applyFill="1" applyBorder="1"/>
    <xf numFmtId="164" fontId="5" fillId="0" borderId="1" xfId="1" applyNumberFormat="1" applyFont="1" applyBorder="1"/>
    <xf numFmtId="3" fontId="5" fillId="0" borderId="2" xfId="0" applyNumberFormat="1" applyFont="1" applyFill="1" applyBorder="1"/>
    <xf numFmtId="164" fontId="5" fillId="0" borderId="1" xfId="0" applyNumberFormat="1" applyFont="1" applyBorder="1"/>
    <xf numFmtId="3" fontId="5" fillId="2" borderId="2" xfId="0" applyNumberFormat="1" applyFont="1" applyFill="1" applyBorder="1" applyAlignment="1">
      <alignment horizontal="left"/>
    </xf>
    <xf numFmtId="3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9" fontId="5" fillId="2" borderId="3" xfId="2" applyFont="1" applyFill="1" applyBorder="1"/>
    <xf numFmtId="0" fontId="5" fillId="2" borderId="4" xfId="0" applyFont="1" applyFill="1" applyBorder="1" applyAlignment="1">
      <alignment horizontal="right"/>
    </xf>
    <xf numFmtId="3" fontId="5" fillId="3" borderId="1" xfId="0" applyNumberFormat="1" applyFont="1" applyFill="1" applyBorder="1"/>
    <xf numFmtId="3" fontId="5" fillId="3" borderId="1" xfId="0" applyNumberFormat="1" applyFont="1" applyFill="1" applyBorder="1" applyAlignment="1"/>
    <xf numFmtId="3" fontId="7" fillId="3" borderId="1" xfId="0" applyNumberFormat="1" applyFont="1" applyFill="1" applyBorder="1"/>
    <xf numFmtId="164" fontId="5" fillId="0" borderId="6" xfId="1" applyNumberFormat="1" applyFont="1" applyFill="1" applyBorder="1"/>
    <xf numFmtId="3" fontId="6" fillId="3" borderId="5" xfId="0" applyNumberFormat="1" applyFont="1" applyFill="1" applyBorder="1"/>
    <xf numFmtId="3" fontId="6" fillId="0" borderId="1" xfId="0" applyNumberFormat="1" applyFont="1" applyFill="1" applyBorder="1"/>
    <xf numFmtId="0" fontId="2" fillId="0" borderId="1" xfId="0" applyFont="1" applyBorder="1"/>
    <xf numFmtId="0" fontId="2" fillId="3" borderId="1" xfId="0" applyFont="1" applyFill="1" applyBorder="1"/>
    <xf numFmtId="3" fontId="5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/>
    </xf>
    <xf numFmtId="3" fontId="5" fillId="3" borderId="1" xfId="0" applyNumberFormat="1" applyFont="1" applyFill="1" applyBorder="1" applyAlignment="1">
      <alignment horizontal="center"/>
    </xf>
    <xf numFmtId="3" fontId="5" fillId="3" borderId="1" xfId="0" applyNumberFormat="1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right"/>
    </xf>
    <xf numFmtId="3" fontId="6" fillId="3" borderId="1" xfId="0" applyNumberFormat="1" applyFont="1" applyFill="1" applyBorder="1"/>
    <xf numFmtId="0" fontId="2" fillId="0" borderId="0" xfId="0" applyFont="1"/>
    <xf numFmtId="3" fontId="5" fillId="2" borderId="2" xfId="0" applyNumberFormat="1" applyFont="1" applyFill="1" applyBorder="1"/>
    <xf numFmtId="3" fontId="5" fillId="2" borderId="8" xfId="0" applyNumberFormat="1" applyFont="1" applyFill="1" applyBorder="1"/>
    <xf numFmtId="3" fontId="5" fillId="2" borderId="2" xfId="0" applyNumberFormat="1" applyFont="1" applyFill="1" applyBorder="1" applyAlignment="1">
      <alignment horizontal="right"/>
    </xf>
    <xf numFmtId="3" fontId="5" fillId="2" borderId="8" xfId="0" applyNumberFormat="1" applyFont="1" applyFill="1" applyBorder="1" applyAlignment="1">
      <alignment horizontal="center"/>
    </xf>
    <xf numFmtId="3" fontId="5" fillId="2" borderId="4" xfId="0" applyNumberFormat="1" applyFont="1" applyFill="1" applyBorder="1"/>
    <xf numFmtId="3" fontId="5" fillId="2" borderId="4" xfId="0" applyNumberFormat="1" applyFont="1" applyFill="1" applyBorder="1" applyAlignment="1">
      <alignment horizontal="right"/>
    </xf>
    <xf numFmtId="3" fontId="5" fillId="2" borderId="4" xfId="0" applyNumberFormat="1" applyFont="1" applyFill="1" applyBorder="1" applyAlignment="1">
      <alignment horizontal="center"/>
    </xf>
    <xf numFmtId="0" fontId="5" fillId="3" borderId="1" xfId="0" applyFont="1" applyFill="1" applyBorder="1"/>
    <xf numFmtId="0" fontId="5" fillId="2" borderId="7" xfId="0" applyFont="1" applyFill="1" applyBorder="1"/>
    <xf numFmtId="3" fontId="5" fillId="2" borderId="8" xfId="0" applyNumberFormat="1" applyFont="1" applyFill="1" applyBorder="1" applyAlignment="1">
      <alignment horizontal="right"/>
    </xf>
    <xf numFmtId="3" fontId="5" fillId="0" borderId="6" xfId="0" applyNumberFormat="1" applyFont="1" applyBorder="1"/>
    <xf numFmtId="164" fontId="2" fillId="0" borderId="1" xfId="0" applyNumberFormat="1" applyFont="1" applyBorder="1"/>
    <xf numFmtId="3" fontId="5" fillId="0" borderId="2" xfId="0" applyNumberFormat="1" applyFont="1" applyBorder="1"/>
    <xf numFmtId="3" fontId="5" fillId="0" borderId="6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5" fillId="0" borderId="8" xfId="0" applyNumberFormat="1" applyFont="1" applyBorder="1"/>
    <xf numFmtId="3" fontId="5" fillId="0" borderId="5" xfId="0" applyNumberFormat="1" applyFont="1" applyBorder="1" applyAlignment="1">
      <alignment horizontal="right"/>
    </xf>
    <xf numFmtId="3" fontId="5" fillId="0" borderId="7" xfId="0" applyNumberFormat="1" applyFont="1" applyBorder="1" applyAlignment="1">
      <alignment horizontal="right"/>
    </xf>
    <xf numFmtId="3" fontId="5" fillId="0" borderId="7" xfId="0" applyNumberFormat="1" applyFont="1" applyBorder="1" applyAlignment="1">
      <alignment horizontal="center"/>
    </xf>
    <xf numFmtId="3" fontId="5" fillId="0" borderId="7" xfId="0" applyNumberFormat="1" applyFont="1" applyBorder="1" applyAlignment="1">
      <alignment horizontal="left"/>
    </xf>
    <xf numFmtId="3" fontId="5" fillId="0" borderId="1" xfId="0" applyNumberFormat="1" applyFont="1" applyBorder="1"/>
    <xf numFmtId="3" fontId="5" fillId="3" borderId="5" xfId="0" applyNumberFormat="1" applyFont="1" applyFill="1" applyBorder="1"/>
    <xf numFmtId="3" fontId="5" fillId="3" borderId="10" xfId="0" applyNumberFormat="1" applyFont="1" applyFill="1" applyBorder="1"/>
    <xf numFmtId="3" fontId="5" fillId="3" borderId="2" xfId="0" applyNumberFormat="1" applyFont="1" applyFill="1" applyBorder="1"/>
    <xf numFmtId="3" fontId="5" fillId="3" borderId="2" xfId="0" applyNumberFormat="1" applyFont="1" applyFill="1" applyBorder="1" applyAlignment="1">
      <alignment horizontal="right"/>
    </xf>
    <xf numFmtId="3" fontId="6" fillId="3" borderId="11" xfId="0" applyNumberFormat="1" applyFont="1" applyFill="1" applyBorder="1"/>
    <xf numFmtId="3" fontId="6" fillId="3" borderId="12" xfId="0" applyNumberFormat="1" applyFont="1" applyFill="1" applyBorder="1"/>
    <xf numFmtId="3" fontId="2" fillId="0" borderId="1" xfId="0" applyNumberFormat="1" applyFont="1" applyBorder="1"/>
    <xf numFmtId="3" fontId="5" fillId="0" borderId="0" xfId="0" applyNumberFormat="1" applyFont="1"/>
    <xf numFmtId="3" fontId="5" fillId="0" borderId="9" xfId="0" applyNumberFormat="1" applyFont="1" applyBorder="1"/>
    <xf numFmtId="3" fontId="6" fillId="0" borderId="6" xfId="0" applyNumberFormat="1" applyFont="1" applyBorder="1"/>
    <xf numFmtId="3" fontId="6" fillId="0" borderId="1" xfId="0" applyNumberFormat="1" applyFont="1" applyBorder="1"/>
    <xf numFmtId="3" fontId="5" fillId="0" borderId="11" xfId="0" applyNumberFormat="1" applyFont="1" applyBorder="1"/>
    <xf numFmtId="3" fontId="6" fillId="4" borderId="1" xfId="0" applyNumberFormat="1" applyFont="1" applyFill="1" applyBorder="1"/>
    <xf numFmtId="0" fontId="1" fillId="0" borderId="0" xfId="0" applyFont="1"/>
    <xf numFmtId="3" fontId="5" fillId="2" borderId="5" xfId="0" applyNumberFormat="1" applyFont="1" applyFill="1" applyBorder="1" applyAlignment="1">
      <alignment horizontal="center"/>
    </xf>
    <xf numFmtId="3" fontId="5" fillId="2" borderId="6" xfId="0" applyNumberFormat="1" applyFont="1" applyFill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3" fontId="5" fillId="0" borderId="9" xfId="0" applyNumberFormat="1" applyFont="1" applyBorder="1" applyAlignment="1">
      <alignment horizontal="center"/>
    </xf>
    <xf numFmtId="3" fontId="6" fillId="2" borderId="4" xfId="0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8"/>
  <sheetViews>
    <sheetView showGridLines="0" topLeftCell="A37" workbookViewId="0">
      <selection activeCell="I34" sqref="I34"/>
    </sheetView>
  </sheetViews>
  <sheetFormatPr defaultRowHeight="15" x14ac:dyDescent="0.3"/>
  <cols>
    <col min="1" max="1" width="5.42578125" style="28" customWidth="1"/>
    <col min="2" max="2" width="28.85546875" style="28" customWidth="1"/>
    <col min="3" max="3" width="9.140625" style="28"/>
    <col min="4" max="4" width="11.7109375" style="28" customWidth="1"/>
    <col min="5" max="5" width="11" style="28" customWidth="1"/>
    <col min="6" max="7" width="9.140625" style="28"/>
    <col min="8" max="8" width="12.28515625" style="28" customWidth="1"/>
    <col min="9" max="10" width="9.140625" style="28"/>
    <col min="11" max="11" width="10.140625" style="28" customWidth="1"/>
    <col min="12" max="16384" width="9.140625" style="28"/>
  </cols>
  <sheetData>
    <row r="2" spans="1:5" x14ac:dyDescent="0.3">
      <c r="B2" s="1" t="s">
        <v>17</v>
      </c>
    </row>
    <row r="5" spans="1:5" x14ac:dyDescent="0.3">
      <c r="A5" s="28" t="s">
        <v>36</v>
      </c>
      <c r="B5" s="9" t="s">
        <v>0</v>
      </c>
      <c r="C5" s="10" t="s">
        <v>16</v>
      </c>
      <c r="D5" s="11" t="s">
        <v>1</v>
      </c>
      <c r="E5" s="11" t="s">
        <v>2</v>
      </c>
    </row>
    <row r="6" spans="1:5" x14ac:dyDescent="0.3">
      <c r="B6" s="12" t="s">
        <v>3</v>
      </c>
      <c r="C6" s="12"/>
      <c r="D6" s="13" t="s">
        <v>4</v>
      </c>
      <c r="E6" s="13" t="s">
        <v>4</v>
      </c>
    </row>
    <row r="7" spans="1:5" x14ac:dyDescent="0.3">
      <c r="B7" s="14" t="s">
        <v>5</v>
      </c>
      <c r="C7" s="2"/>
      <c r="D7" s="3"/>
      <c r="E7" s="4"/>
    </row>
    <row r="8" spans="1:5" x14ac:dyDescent="0.3">
      <c r="B8" s="14" t="s">
        <v>6</v>
      </c>
      <c r="C8" s="2"/>
      <c r="D8" s="3"/>
      <c r="E8" s="4"/>
    </row>
    <row r="9" spans="1:5" x14ac:dyDescent="0.3">
      <c r="B9" s="14" t="s">
        <v>7</v>
      </c>
      <c r="C9" s="2"/>
      <c r="D9" s="3"/>
      <c r="E9" s="4"/>
    </row>
    <row r="10" spans="1:5" x14ac:dyDescent="0.3">
      <c r="B10" s="14" t="s">
        <v>8</v>
      </c>
      <c r="C10" s="2"/>
      <c r="D10" s="3"/>
      <c r="E10" s="4"/>
    </row>
    <row r="11" spans="1:5" x14ac:dyDescent="0.3">
      <c r="B11" s="14" t="s">
        <v>9</v>
      </c>
      <c r="C11" s="2"/>
      <c r="D11" s="3"/>
      <c r="E11" s="4"/>
    </row>
    <row r="12" spans="1:5" x14ac:dyDescent="0.3">
      <c r="B12" s="15" t="s">
        <v>10</v>
      </c>
      <c r="C12" s="2"/>
      <c r="D12" s="3"/>
      <c r="E12" s="4"/>
    </row>
    <row r="13" spans="1:5" x14ac:dyDescent="0.3">
      <c r="B13" s="14"/>
      <c r="C13" s="2"/>
      <c r="D13" s="3"/>
      <c r="E13" s="4"/>
    </row>
    <row r="14" spans="1:5" x14ac:dyDescent="0.3">
      <c r="B14" s="16" t="s">
        <v>11</v>
      </c>
      <c r="C14" s="2"/>
      <c r="D14" s="3"/>
      <c r="E14" s="4"/>
    </row>
    <row r="15" spans="1:5" x14ac:dyDescent="0.3">
      <c r="B15" s="14" t="s">
        <v>12</v>
      </c>
      <c r="C15" s="2"/>
      <c r="D15" s="5"/>
      <c r="E15" s="6"/>
    </row>
    <row r="16" spans="1:5" x14ac:dyDescent="0.3">
      <c r="B16" s="14" t="s">
        <v>15</v>
      </c>
      <c r="C16" s="2"/>
      <c r="D16" s="5"/>
      <c r="E16" s="6"/>
    </row>
    <row r="17" spans="2:6" x14ac:dyDescent="0.3">
      <c r="B17" s="14" t="s">
        <v>13</v>
      </c>
      <c r="C17" s="7"/>
      <c r="D17" s="3"/>
      <c r="E17" s="8"/>
    </row>
    <row r="18" spans="2:6" x14ac:dyDescent="0.3">
      <c r="B18" s="18" t="s">
        <v>14</v>
      </c>
      <c r="C18" s="19"/>
      <c r="D18" s="17"/>
      <c r="E18" s="6"/>
    </row>
    <row r="19" spans="2:6" x14ac:dyDescent="0.3">
      <c r="B19" s="21" t="s">
        <v>18</v>
      </c>
      <c r="C19" s="20"/>
      <c r="D19" s="20"/>
      <c r="E19" s="40"/>
    </row>
    <row r="23" spans="2:6" x14ac:dyDescent="0.3">
      <c r="B23" s="22" t="s">
        <v>19</v>
      </c>
      <c r="C23" s="23" t="s">
        <v>20</v>
      </c>
      <c r="D23" s="23" t="s">
        <v>21</v>
      </c>
      <c r="E23" s="23" t="s">
        <v>22</v>
      </c>
      <c r="F23" s="23" t="s">
        <v>23</v>
      </c>
    </row>
    <row r="24" spans="2:6" x14ac:dyDescent="0.3">
      <c r="B24" s="14" t="s">
        <v>24</v>
      </c>
      <c r="C24" s="24"/>
      <c r="D24" s="24"/>
      <c r="E24" s="2"/>
      <c r="F24" s="2"/>
    </row>
    <row r="25" spans="2:6" x14ac:dyDescent="0.3">
      <c r="B25" s="14" t="s">
        <v>25</v>
      </c>
      <c r="C25" s="25">
        <v>4200</v>
      </c>
      <c r="D25" s="25">
        <v>2800</v>
      </c>
      <c r="E25" s="2"/>
      <c r="F25" s="2"/>
    </row>
    <row r="26" spans="2:6" x14ac:dyDescent="0.3">
      <c r="B26" s="14" t="s">
        <v>26</v>
      </c>
      <c r="C26" s="25">
        <v>7000</v>
      </c>
      <c r="D26" s="25"/>
      <c r="E26" s="26"/>
      <c r="F26" s="2"/>
    </row>
    <row r="27" spans="2:6" x14ac:dyDescent="0.3">
      <c r="B27" s="14" t="s">
        <v>27</v>
      </c>
      <c r="C27" s="25">
        <v>1250</v>
      </c>
      <c r="D27" s="25">
        <v>680</v>
      </c>
      <c r="E27" s="2"/>
      <c r="F27" s="2"/>
    </row>
    <row r="28" spans="2:6" x14ac:dyDescent="0.3">
      <c r="B28" s="14" t="s">
        <v>28</v>
      </c>
      <c r="C28" s="25">
        <v>1400</v>
      </c>
      <c r="D28" s="25">
        <v>650</v>
      </c>
      <c r="E28" s="26"/>
      <c r="F28" s="2"/>
    </row>
    <row r="29" spans="2:6" x14ac:dyDescent="0.3">
      <c r="B29" s="27" t="s">
        <v>29</v>
      </c>
      <c r="C29" s="27">
        <f>SUM(C25:C28)</f>
        <v>13850</v>
      </c>
      <c r="D29" s="27">
        <f>SUM(D25:D28)</f>
        <v>4130</v>
      </c>
      <c r="E29" s="2"/>
      <c r="F29" s="19"/>
    </row>
    <row r="30" spans="2:6" x14ac:dyDescent="0.3">
      <c r="B30" s="14"/>
      <c r="C30" s="14"/>
      <c r="D30" s="14"/>
      <c r="E30" s="2"/>
      <c r="F30" s="2"/>
    </row>
    <row r="31" spans="2:6" x14ac:dyDescent="0.3">
      <c r="B31" s="14" t="s">
        <v>30</v>
      </c>
      <c r="C31" s="14">
        <v>-8000</v>
      </c>
      <c r="D31" s="14">
        <v>-3200</v>
      </c>
      <c r="E31" s="2"/>
      <c r="F31" s="2"/>
    </row>
    <row r="32" spans="2:6" x14ac:dyDescent="0.3">
      <c r="B32" s="14" t="s">
        <v>31</v>
      </c>
      <c r="C32" s="14">
        <v>-2400</v>
      </c>
      <c r="D32" s="14">
        <v>-1400</v>
      </c>
      <c r="E32" s="2"/>
      <c r="F32" s="2"/>
    </row>
    <row r="33" spans="1:11" x14ac:dyDescent="0.3">
      <c r="B33" s="14" t="s">
        <v>32</v>
      </c>
      <c r="C33" s="14">
        <v>-245</v>
      </c>
      <c r="D33" s="14">
        <v>-150</v>
      </c>
      <c r="E33" s="2"/>
      <c r="F33" s="2"/>
    </row>
    <row r="34" spans="1:11" x14ac:dyDescent="0.3">
      <c r="B34" s="14" t="s">
        <v>33</v>
      </c>
      <c r="C34" s="14">
        <v>-600</v>
      </c>
      <c r="D34" s="14">
        <v>-100</v>
      </c>
      <c r="E34" s="2"/>
      <c r="F34" s="2"/>
    </row>
    <row r="35" spans="1:11" x14ac:dyDescent="0.3">
      <c r="B35" s="14" t="s">
        <v>34</v>
      </c>
      <c r="C35" s="14">
        <v>-2605</v>
      </c>
      <c r="D35" s="14">
        <v>720</v>
      </c>
      <c r="E35" s="2"/>
      <c r="F35" s="2"/>
    </row>
    <row r="36" spans="1:11" x14ac:dyDescent="0.3">
      <c r="B36" s="27" t="s">
        <v>35</v>
      </c>
      <c r="C36" s="27">
        <f>SUM(C31:C35)</f>
        <v>-13850</v>
      </c>
      <c r="D36" s="27">
        <f>SUM(D31:D35)</f>
        <v>-4130</v>
      </c>
      <c r="E36" s="2"/>
      <c r="F36" s="19"/>
    </row>
    <row r="40" spans="1:11" x14ac:dyDescent="0.3">
      <c r="A40" s="63" t="s">
        <v>37</v>
      </c>
      <c r="B40" s="29" t="s">
        <v>38</v>
      </c>
      <c r="C40" s="10" t="s">
        <v>20</v>
      </c>
      <c r="D40" s="10" t="s">
        <v>21</v>
      </c>
      <c r="E40" s="37"/>
      <c r="F40" s="37"/>
      <c r="G40" s="37"/>
      <c r="H40" s="37" t="s">
        <v>39</v>
      </c>
      <c r="I40" s="37"/>
      <c r="J40" s="37"/>
      <c r="K40" s="31" t="s">
        <v>40</v>
      </c>
    </row>
    <row r="41" spans="1:11" x14ac:dyDescent="0.3">
      <c r="B41" s="30"/>
      <c r="C41" s="32"/>
      <c r="D41" s="32"/>
      <c r="E41" s="32" t="s">
        <v>42</v>
      </c>
      <c r="F41" s="64" t="s">
        <v>33</v>
      </c>
      <c r="G41" s="65"/>
      <c r="H41" s="10" t="s">
        <v>62</v>
      </c>
      <c r="I41" s="64" t="s">
        <v>43</v>
      </c>
      <c r="J41" s="65"/>
      <c r="K41" s="38" t="s">
        <v>44</v>
      </c>
    </row>
    <row r="42" spans="1:11" x14ac:dyDescent="0.3">
      <c r="B42" s="33"/>
      <c r="C42" s="68"/>
      <c r="D42" s="68"/>
      <c r="E42" s="35" t="s">
        <v>45</v>
      </c>
      <c r="F42" s="34" t="s">
        <v>46</v>
      </c>
      <c r="G42" s="35" t="s">
        <v>47</v>
      </c>
      <c r="H42" s="35" t="s">
        <v>63</v>
      </c>
      <c r="I42" s="35" t="s">
        <v>25</v>
      </c>
      <c r="J42" s="35" t="s">
        <v>27</v>
      </c>
      <c r="K42" s="34"/>
    </row>
    <row r="43" spans="1:11" x14ac:dyDescent="0.3">
      <c r="B43" s="44"/>
      <c r="C43" s="66" t="s">
        <v>41</v>
      </c>
      <c r="D43" s="67"/>
      <c r="E43" s="45"/>
      <c r="F43" s="46"/>
      <c r="G43" s="47"/>
      <c r="H43" s="48"/>
      <c r="I43" s="47"/>
      <c r="J43" s="47"/>
      <c r="K43" s="42"/>
    </row>
    <row r="44" spans="1:11" x14ac:dyDescent="0.3">
      <c r="B44" s="14" t="s">
        <v>48</v>
      </c>
      <c r="C44" s="14">
        <v>-8250</v>
      </c>
      <c r="D44" s="14">
        <v>-5400</v>
      </c>
      <c r="E44" s="49"/>
      <c r="F44" s="49"/>
      <c r="G44" s="49"/>
      <c r="H44" s="49"/>
      <c r="I44" s="49"/>
      <c r="J44" s="49"/>
      <c r="K44" s="49"/>
    </row>
    <row r="45" spans="1:11" x14ac:dyDescent="0.3">
      <c r="B45" s="14" t="s">
        <v>49</v>
      </c>
      <c r="C45" s="14">
        <v>-400</v>
      </c>
      <c r="D45" s="14">
        <v>0</v>
      </c>
      <c r="E45" s="49"/>
      <c r="F45" s="49"/>
      <c r="G45" s="49"/>
      <c r="H45" s="49"/>
      <c r="I45" s="49"/>
      <c r="J45" s="49"/>
      <c r="K45" s="49"/>
    </row>
    <row r="46" spans="1:11" x14ac:dyDescent="0.3">
      <c r="B46" s="14" t="s">
        <v>50</v>
      </c>
      <c r="C46" s="14">
        <v>3280</v>
      </c>
      <c r="D46" s="14">
        <v>1750</v>
      </c>
      <c r="E46" s="49"/>
      <c r="F46" s="49"/>
      <c r="G46" s="49"/>
      <c r="H46" s="49"/>
      <c r="I46" s="49"/>
      <c r="J46" s="49"/>
      <c r="K46" s="49"/>
    </row>
    <row r="47" spans="1:11" x14ac:dyDescent="0.3">
      <c r="B47" s="14" t="s">
        <v>51</v>
      </c>
      <c r="C47" s="50">
        <v>960</v>
      </c>
      <c r="D47" s="14">
        <v>450</v>
      </c>
      <c r="E47" s="49"/>
      <c r="F47" s="49"/>
      <c r="G47" s="49"/>
      <c r="H47" s="49"/>
      <c r="I47" s="49"/>
      <c r="J47" s="49"/>
      <c r="K47" s="49"/>
    </row>
    <row r="48" spans="1:11" x14ac:dyDescent="0.3">
      <c r="B48" s="14" t="s">
        <v>52</v>
      </c>
      <c r="C48" s="51">
        <v>2850</v>
      </c>
      <c r="D48" s="52">
        <v>1850</v>
      </c>
      <c r="E48" s="41"/>
      <c r="F48" s="41"/>
      <c r="G48" s="41"/>
      <c r="H48" s="41"/>
      <c r="I48" s="41"/>
      <c r="J48" s="41"/>
      <c r="K48" s="49"/>
    </row>
    <row r="49" spans="2:11" x14ac:dyDescent="0.3">
      <c r="B49" s="14" t="s">
        <v>53</v>
      </c>
      <c r="C49" s="14">
        <v>600</v>
      </c>
      <c r="D49" s="14">
        <v>600</v>
      </c>
      <c r="E49" s="39"/>
      <c r="F49" s="49"/>
      <c r="G49" s="56"/>
      <c r="H49" s="49"/>
      <c r="I49" s="49"/>
      <c r="J49" s="49"/>
      <c r="K49" s="49"/>
    </row>
    <row r="50" spans="2:11" x14ac:dyDescent="0.3">
      <c r="B50" s="27" t="s">
        <v>54</v>
      </c>
      <c r="C50" s="27">
        <v>-960</v>
      </c>
      <c r="D50" s="27">
        <v>-750</v>
      </c>
      <c r="E50" s="39"/>
      <c r="F50" s="39"/>
      <c r="G50" s="49"/>
      <c r="H50" s="49"/>
      <c r="I50" s="49"/>
      <c r="J50" s="49"/>
      <c r="K50" s="62"/>
    </row>
    <row r="51" spans="2:11" x14ac:dyDescent="0.3">
      <c r="B51" s="14" t="s">
        <v>55</v>
      </c>
      <c r="C51" s="14">
        <v>240</v>
      </c>
      <c r="D51" s="14">
        <v>187.5</v>
      </c>
      <c r="E51" s="39"/>
      <c r="F51" s="39"/>
      <c r="G51" s="49"/>
      <c r="H51" s="49"/>
      <c r="I51" s="49"/>
      <c r="J51" s="49"/>
      <c r="K51" s="49"/>
    </row>
    <row r="52" spans="2:11" x14ac:dyDescent="0.3">
      <c r="B52" s="27" t="s">
        <v>56</v>
      </c>
      <c r="C52" s="27">
        <v>-720</v>
      </c>
      <c r="D52" s="27">
        <v>-562.5</v>
      </c>
      <c r="E52" s="49"/>
      <c r="F52" s="49"/>
      <c r="G52" s="49"/>
      <c r="H52" s="49"/>
      <c r="I52" s="49"/>
      <c r="J52" s="49"/>
      <c r="K52" s="60"/>
    </row>
    <row r="53" spans="2:11" x14ac:dyDescent="0.3">
      <c r="B53" s="49"/>
      <c r="C53" s="66" t="s">
        <v>57</v>
      </c>
      <c r="D53" s="67"/>
      <c r="E53" s="57"/>
      <c r="F53" s="57"/>
      <c r="G53" s="57"/>
      <c r="H53" s="57"/>
      <c r="I53" s="57"/>
      <c r="J53" s="57"/>
      <c r="K53" s="58"/>
    </row>
    <row r="54" spans="2:11" x14ac:dyDescent="0.3">
      <c r="B54" s="14" t="s">
        <v>24</v>
      </c>
      <c r="C54" s="24"/>
      <c r="D54" s="24"/>
      <c r="E54" s="49"/>
      <c r="F54" s="49"/>
      <c r="G54" s="49"/>
      <c r="H54" s="49"/>
      <c r="I54" s="49"/>
      <c r="J54" s="49"/>
      <c r="K54" s="41"/>
    </row>
    <row r="55" spans="2:11" x14ac:dyDescent="0.3">
      <c r="B55" s="14" t="s">
        <v>25</v>
      </c>
      <c r="C55" s="25">
        <v>8500</v>
      </c>
      <c r="D55" s="25">
        <v>7000</v>
      </c>
      <c r="E55" s="49"/>
      <c r="F55" s="49"/>
      <c r="G55" s="49"/>
      <c r="H55" s="43"/>
      <c r="I55" s="43"/>
      <c r="J55" s="43"/>
      <c r="K55" s="41"/>
    </row>
    <row r="56" spans="2:11" x14ac:dyDescent="0.3">
      <c r="B56" s="14" t="s">
        <v>58</v>
      </c>
      <c r="C56" s="25">
        <v>60</v>
      </c>
      <c r="D56" s="25"/>
      <c r="E56" s="49"/>
      <c r="F56" s="49"/>
      <c r="G56" s="49"/>
      <c r="H56" s="43"/>
      <c r="I56" s="43"/>
      <c r="J56" s="43"/>
      <c r="K56" s="41"/>
    </row>
    <row r="57" spans="2:11" x14ac:dyDescent="0.3">
      <c r="B57" s="14" t="s">
        <v>26</v>
      </c>
      <c r="C57" s="25">
        <v>7000</v>
      </c>
      <c r="D57" s="25"/>
      <c r="E57" s="49"/>
      <c r="F57" s="49"/>
      <c r="G57" s="43"/>
      <c r="H57" s="43"/>
      <c r="I57" s="43"/>
      <c r="J57" s="43"/>
      <c r="K57" s="41"/>
    </row>
    <row r="58" spans="2:11" x14ac:dyDescent="0.3">
      <c r="B58" s="14" t="s">
        <v>27</v>
      </c>
      <c r="C58" s="25">
        <v>1500</v>
      </c>
      <c r="D58" s="25">
        <v>1200</v>
      </c>
      <c r="E58" s="49"/>
      <c r="F58" s="49"/>
      <c r="G58" s="49"/>
      <c r="H58" s="43"/>
      <c r="I58" s="43"/>
      <c r="J58" s="43"/>
      <c r="K58" s="41"/>
    </row>
    <row r="59" spans="2:11" x14ac:dyDescent="0.3">
      <c r="B59" s="14" t="s">
        <v>59</v>
      </c>
      <c r="C59" s="53">
        <v>2500</v>
      </c>
      <c r="D59" s="53">
        <v>1200</v>
      </c>
      <c r="E59" s="43"/>
      <c r="F59" s="43"/>
      <c r="G59" s="43"/>
      <c r="H59" s="43"/>
      <c r="I59" s="43"/>
      <c r="J59" s="43"/>
      <c r="K59" s="41"/>
    </row>
    <row r="60" spans="2:11" x14ac:dyDescent="0.3">
      <c r="B60" s="27" t="s">
        <v>29</v>
      </c>
      <c r="C60" s="27">
        <v>19560</v>
      </c>
      <c r="D60" s="27">
        <v>9400</v>
      </c>
      <c r="E60" s="59"/>
      <c r="F60" s="59"/>
      <c r="G60" s="59"/>
      <c r="H60" s="49"/>
      <c r="I60" s="49"/>
      <c r="J60" s="49"/>
      <c r="K60" s="60"/>
    </row>
    <row r="61" spans="2:11" x14ac:dyDescent="0.3">
      <c r="B61" s="14"/>
      <c r="C61" s="54"/>
      <c r="D61" s="55"/>
      <c r="E61" s="60"/>
      <c r="F61" s="60"/>
      <c r="G61" s="60"/>
      <c r="H61" s="49"/>
      <c r="I61" s="49"/>
      <c r="J61" s="49"/>
      <c r="K61" s="61"/>
    </row>
    <row r="62" spans="2:11" x14ac:dyDescent="0.3">
      <c r="B62" s="14" t="s">
        <v>60</v>
      </c>
      <c r="C62" s="14">
        <v>-8000</v>
      </c>
      <c r="D62" s="14">
        <v>-3200</v>
      </c>
      <c r="E62" s="49"/>
      <c r="F62" s="49"/>
      <c r="G62" s="49"/>
      <c r="H62" s="49"/>
      <c r="I62" s="49"/>
      <c r="J62" s="49"/>
      <c r="K62" s="49"/>
    </row>
    <row r="63" spans="2:11" x14ac:dyDescent="0.3">
      <c r="B63" s="14" t="s">
        <v>31</v>
      </c>
      <c r="C63" s="14">
        <v>-2400</v>
      </c>
      <c r="D63" s="14">
        <v>-1400</v>
      </c>
      <c r="E63" s="49"/>
      <c r="F63" s="49"/>
      <c r="G63" s="49"/>
      <c r="H63" s="49"/>
      <c r="I63" s="49"/>
      <c r="J63" s="49"/>
      <c r="K63" s="49"/>
    </row>
    <row r="64" spans="2:11" x14ac:dyDescent="0.3">
      <c r="B64" s="36" t="s">
        <v>61</v>
      </c>
      <c r="C64" s="14">
        <v>-420</v>
      </c>
      <c r="D64" s="14">
        <v>-502.5</v>
      </c>
      <c r="E64" s="49"/>
      <c r="F64" s="49"/>
      <c r="G64" s="49"/>
      <c r="H64" s="49"/>
      <c r="I64" s="49"/>
      <c r="J64" s="49"/>
      <c r="K64" s="49"/>
    </row>
    <row r="65" spans="2:11" x14ac:dyDescent="0.3">
      <c r="B65" s="36" t="s">
        <v>32</v>
      </c>
      <c r="C65" s="14">
        <v>-240</v>
      </c>
      <c r="D65" s="14">
        <v>-187.5</v>
      </c>
      <c r="E65" s="41"/>
      <c r="F65" s="41"/>
      <c r="G65" s="41"/>
      <c r="H65" s="41"/>
      <c r="I65" s="41"/>
      <c r="J65" s="41"/>
      <c r="K65" s="49"/>
    </row>
    <row r="66" spans="2:11" x14ac:dyDescent="0.3">
      <c r="B66" s="14" t="s">
        <v>33</v>
      </c>
      <c r="C66" s="14">
        <v>-300</v>
      </c>
      <c r="D66" s="14">
        <v>-60</v>
      </c>
      <c r="E66" s="41"/>
      <c r="F66" s="41"/>
      <c r="G66" s="41"/>
      <c r="H66" s="41"/>
      <c r="I66" s="41"/>
      <c r="J66" s="41"/>
      <c r="K66" s="49"/>
    </row>
    <row r="67" spans="2:11" x14ac:dyDescent="0.3">
      <c r="B67" s="52" t="s">
        <v>34</v>
      </c>
      <c r="C67" s="52">
        <v>-8200</v>
      </c>
      <c r="D67" s="52">
        <v>-4050</v>
      </c>
      <c r="E67" s="41"/>
      <c r="F67" s="41"/>
      <c r="G67" s="41"/>
      <c r="H67" s="41"/>
      <c r="I67" s="41"/>
      <c r="J67" s="41"/>
      <c r="K67" s="41"/>
    </row>
    <row r="68" spans="2:11" x14ac:dyDescent="0.3">
      <c r="B68" s="27" t="s">
        <v>35</v>
      </c>
      <c r="C68" s="27">
        <v>-19560</v>
      </c>
      <c r="D68" s="27">
        <v>-9400</v>
      </c>
      <c r="E68" s="49"/>
      <c r="F68" s="49"/>
      <c r="G68" s="49"/>
      <c r="H68" s="49"/>
      <c r="I68" s="49"/>
      <c r="J68" s="49"/>
      <c r="K68" s="60"/>
    </row>
  </sheetData>
  <mergeCells count="4">
    <mergeCell ref="F41:G41"/>
    <mergeCell ref="I41:J41"/>
    <mergeCell ref="C43:D43"/>
    <mergeCell ref="C53:D5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8"/>
  <sheetViews>
    <sheetView showGridLines="0" tabSelected="1" workbookViewId="0">
      <selection activeCell="M47" sqref="M47"/>
    </sheetView>
  </sheetViews>
  <sheetFormatPr defaultRowHeight="15" x14ac:dyDescent="0.3"/>
  <cols>
    <col min="1" max="1" width="5.42578125" style="28" customWidth="1"/>
    <col min="2" max="2" width="28.85546875" style="28" customWidth="1"/>
    <col min="3" max="3" width="9.140625" style="28"/>
    <col min="4" max="4" width="11.7109375" style="28" customWidth="1"/>
    <col min="5" max="5" width="11" style="28" customWidth="1"/>
    <col min="6" max="7" width="9.140625" style="28"/>
    <col min="8" max="8" width="12.28515625" style="28" customWidth="1"/>
    <col min="9" max="10" width="9.140625" style="28"/>
    <col min="11" max="11" width="10.140625" style="28" customWidth="1"/>
    <col min="12" max="16384" width="9.140625" style="28"/>
  </cols>
  <sheetData>
    <row r="2" spans="1:5" x14ac:dyDescent="0.3">
      <c r="B2" s="1" t="s">
        <v>17</v>
      </c>
    </row>
    <row r="5" spans="1:5" x14ac:dyDescent="0.3">
      <c r="A5" s="28" t="s">
        <v>36</v>
      </c>
      <c r="B5" s="9" t="s">
        <v>0</v>
      </c>
      <c r="C5" s="10" t="s">
        <v>16</v>
      </c>
      <c r="D5" s="11" t="s">
        <v>1</v>
      </c>
      <c r="E5" s="11" t="s">
        <v>2</v>
      </c>
    </row>
    <row r="6" spans="1:5" x14ac:dyDescent="0.3">
      <c r="B6" s="12" t="s">
        <v>3</v>
      </c>
      <c r="C6" s="12"/>
      <c r="D6" s="13" t="s">
        <v>4</v>
      </c>
      <c r="E6" s="13" t="s">
        <v>4</v>
      </c>
    </row>
    <row r="7" spans="1:5" x14ac:dyDescent="0.3">
      <c r="B7" s="14" t="s">
        <v>5</v>
      </c>
      <c r="C7" s="2">
        <v>3200</v>
      </c>
      <c r="D7" s="3"/>
      <c r="E7" s="4"/>
    </row>
    <row r="8" spans="1:5" x14ac:dyDescent="0.3">
      <c r="B8" s="14" t="s">
        <v>6</v>
      </c>
      <c r="C8" s="2">
        <v>1400</v>
      </c>
      <c r="D8" s="3"/>
      <c r="E8" s="4"/>
    </row>
    <row r="9" spans="1:5" x14ac:dyDescent="0.3">
      <c r="B9" s="14" t="s">
        <v>7</v>
      </c>
      <c r="C9" s="2">
        <v>100</v>
      </c>
      <c r="D9" s="3"/>
      <c r="E9" s="4"/>
    </row>
    <row r="10" spans="1:5" x14ac:dyDescent="0.3">
      <c r="B10" s="14" t="s">
        <v>8</v>
      </c>
      <c r="C10" s="2">
        <v>4700</v>
      </c>
      <c r="D10" s="3"/>
      <c r="E10" s="4"/>
    </row>
    <row r="11" spans="1:5" x14ac:dyDescent="0.3">
      <c r="B11" s="14" t="s">
        <v>9</v>
      </c>
      <c r="C11" s="2">
        <v>7000</v>
      </c>
      <c r="D11" s="3"/>
      <c r="E11" s="4"/>
    </row>
    <row r="12" spans="1:5" x14ac:dyDescent="0.3">
      <c r="B12" s="15" t="s">
        <v>10</v>
      </c>
      <c r="C12" s="2">
        <v>2300</v>
      </c>
      <c r="D12" s="3"/>
      <c r="E12" s="4"/>
    </row>
    <row r="13" spans="1:5" x14ac:dyDescent="0.3">
      <c r="B13" s="14"/>
      <c r="C13" s="2"/>
      <c r="D13" s="3"/>
      <c r="E13" s="4"/>
    </row>
    <row r="14" spans="1:5" x14ac:dyDescent="0.3">
      <c r="B14" s="16" t="s">
        <v>11</v>
      </c>
      <c r="C14" s="2"/>
      <c r="D14" s="3"/>
      <c r="E14" s="4"/>
    </row>
    <row r="15" spans="1:5" x14ac:dyDescent="0.3">
      <c r="B15" s="14" t="s">
        <v>12</v>
      </c>
      <c r="C15" s="2">
        <v>900</v>
      </c>
      <c r="D15" s="5">
        <v>10</v>
      </c>
      <c r="E15" s="6">
        <v>90</v>
      </c>
    </row>
    <row r="16" spans="1:5" x14ac:dyDescent="0.3">
      <c r="B16" s="14" t="s">
        <v>15</v>
      </c>
      <c r="C16" s="2">
        <v>-80</v>
      </c>
      <c r="D16" s="5">
        <v>1</v>
      </c>
      <c r="E16" s="6">
        <v>-80</v>
      </c>
    </row>
    <row r="17" spans="2:6" x14ac:dyDescent="0.3">
      <c r="B17" s="14" t="s">
        <v>13</v>
      </c>
      <c r="C17" s="7">
        <v>820</v>
      </c>
      <c r="D17" s="3"/>
      <c r="E17" s="8"/>
    </row>
    <row r="18" spans="2:6" x14ac:dyDescent="0.3">
      <c r="B18" s="18" t="s">
        <v>14</v>
      </c>
      <c r="C18" s="19">
        <v>1480</v>
      </c>
      <c r="D18" s="17">
        <v>5</v>
      </c>
      <c r="E18" s="6">
        <v>296</v>
      </c>
    </row>
    <row r="19" spans="2:6" x14ac:dyDescent="0.3">
      <c r="B19" s="21" t="s">
        <v>18</v>
      </c>
      <c r="C19" s="20"/>
      <c r="D19" s="20"/>
      <c r="E19" s="40">
        <f>+E15+E18</f>
        <v>386</v>
      </c>
    </row>
    <row r="23" spans="2:6" x14ac:dyDescent="0.3">
      <c r="B23" s="22" t="s">
        <v>19</v>
      </c>
      <c r="C23" s="23" t="s">
        <v>20</v>
      </c>
      <c r="D23" s="23" t="s">
        <v>21</v>
      </c>
      <c r="E23" s="23" t="s">
        <v>22</v>
      </c>
      <c r="F23" s="23" t="s">
        <v>23</v>
      </c>
    </row>
    <row r="24" spans="2:6" x14ac:dyDescent="0.3">
      <c r="B24" s="14" t="s">
        <v>24</v>
      </c>
      <c r="C24" s="24"/>
      <c r="D24" s="24"/>
      <c r="E24" s="2">
        <v>1480</v>
      </c>
      <c r="F24" s="2">
        <v>1480</v>
      </c>
    </row>
    <row r="25" spans="2:6" x14ac:dyDescent="0.3">
      <c r="B25" s="14" t="s">
        <v>25</v>
      </c>
      <c r="C25" s="25">
        <v>4200</v>
      </c>
      <c r="D25" s="25">
        <v>2800</v>
      </c>
      <c r="E25" s="2">
        <v>900</v>
      </c>
      <c r="F25" s="2">
        <v>7900</v>
      </c>
    </row>
    <row r="26" spans="2:6" x14ac:dyDescent="0.3">
      <c r="B26" s="14" t="s">
        <v>26</v>
      </c>
      <c r="C26" s="25">
        <v>7000</v>
      </c>
      <c r="D26" s="25"/>
      <c r="E26" s="26">
        <v>-7000</v>
      </c>
      <c r="F26" s="2">
        <v>0</v>
      </c>
    </row>
    <row r="27" spans="2:6" x14ac:dyDescent="0.3">
      <c r="B27" s="14" t="s">
        <v>27</v>
      </c>
      <c r="C27" s="25">
        <v>1250</v>
      </c>
      <c r="D27" s="25">
        <v>680</v>
      </c>
      <c r="E27" s="2">
        <v>-80</v>
      </c>
      <c r="F27" s="2">
        <v>1850</v>
      </c>
    </row>
    <row r="28" spans="2:6" x14ac:dyDescent="0.3">
      <c r="B28" s="14" t="s">
        <v>28</v>
      </c>
      <c r="C28" s="25">
        <v>1400</v>
      </c>
      <c r="D28" s="25">
        <v>650</v>
      </c>
      <c r="E28" s="26"/>
      <c r="F28" s="2">
        <v>2050</v>
      </c>
    </row>
    <row r="29" spans="2:6" x14ac:dyDescent="0.3">
      <c r="B29" s="27" t="s">
        <v>29</v>
      </c>
      <c r="C29" s="27">
        <f>SUM(C25:C28)</f>
        <v>13850</v>
      </c>
      <c r="D29" s="27">
        <f>SUM(D25:D28)</f>
        <v>4130</v>
      </c>
      <c r="E29" s="2"/>
      <c r="F29" s="19">
        <v>13280</v>
      </c>
    </row>
    <row r="30" spans="2:6" x14ac:dyDescent="0.3">
      <c r="B30" s="14"/>
      <c r="C30" s="14"/>
      <c r="D30" s="14"/>
      <c r="E30" s="2"/>
      <c r="F30" s="2"/>
    </row>
    <row r="31" spans="2:6" x14ac:dyDescent="0.3">
      <c r="B31" s="14" t="s">
        <v>30</v>
      </c>
      <c r="C31" s="14">
        <v>-8000</v>
      </c>
      <c r="D31" s="14">
        <v>-3200</v>
      </c>
      <c r="E31" s="2">
        <v>3200</v>
      </c>
      <c r="F31" s="2">
        <v>-8000</v>
      </c>
    </row>
    <row r="32" spans="2:6" x14ac:dyDescent="0.3">
      <c r="B32" s="14" t="s">
        <v>31</v>
      </c>
      <c r="C32" s="14">
        <v>-2400</v>
      </c>
      <c r="D32" s="14">
        <v>-1400</v>
      </c>
      <c r="E32" s="2">
        <v>1400</v>
      </c>
      <c r="F32" s="2">
        <v>-2400</v>
      </c>
    </row>
    <row r="33" spans="1:11" x14ac:dyDescent="0.3">
      <c r="B33" s="14" t="s">
        <v>32</v>
      </c>
      <c r="C33" s="14">
        <v>-245</v>
      </c>
      <c r="D33" s="14">
        <v>-150</v>
      </c>
      <c r="E33" s="2"/>
      <c r="F33" s="2">
        <v>-395</v>
      </c>
    </row>
    <row r="34" spans="1:11" x14ac:dyDescent="0.3">
      <c r="B34" s="14" t="s">
        <v>33</v>
      </c>
      <c r="C34" s="14">
        <v>-600</v>
      </c>
      <c r="D34" s="14">
        <v>-100</v>
      </c>
      <c r="E34" s="2">
        <v>100</v>
      </c>
      <c r="F34" s="2">
        <v>-600</v>
      </c>
    </row>
    <row r="35" spans="1:11" x14ac:dyDescent="0.3">
      <c r="B35" s="14" t="s">
        <v>34</v>
      </c>
      <c r="C35" s="14">
        <v>-2605</v>
      </c>
      <c r="D35" s="14">
        <v>720</v>
      </c>
      <c r="E35" s="2"/>
      <c r="F35" s="2">
        <v>-1885</v>
      </c>
    </row>
    <row r="36" spans="1:11" x14ac:dyDescent="0.3">
      <c r="B36" s="27" t="s">
        <v>35</v>
      </c>
      <c r="C36" s="27">
        <f>SUM(C31:C35)</f>
        <v>-13850</v>
      </c>
      <c r="D36" s="27">
        <f>SUM(D31:D35)</f>
        <v>-4130</v>
      </c>
      <c r="E36" s="2">
        <v>0</v>
      </c>
      <c r="F36" s="19">
        <v>-13280</v>
      </c>
    </row>
    <row r="40" spans="1:11" x14ac:dyDescent="0.3">
      <c r="A40" s="28" t="s">
        <v>37</v>
      </c>
      <c r="B40" s="29" t="s">
        <v>38</v>
      </c>
      <c r="C40" s="10" t="s">
        <v>20</v>
      </c>
      <c r="D40" s="10" t="s">
        <v>21</v>
      </c>
      <c r="E40" s="37"/>
      <c r="F40" s="37"/>
      <c r="G40" s="37"/>
      <c r="H40" s="37" t="s">
        <v>39</v>
      </c>
      <c r="I40" s="37"/>
      <c r="J40" s="37"/>
      <c r="K40" s="31" t="s">
        <v>40</v>
      </c>
    </row>
    <row r="41" spans="1:11" x14ac:dyDescent="0.3">
      <c r="B41" s="30"/>
      <c r="C41" s="32"/>
      <c r="D41" s="32"/>
      <c r="E41" s="32" t="s">
        <v>42</v>
      </c>
      <c r="F41" s="64" t="s">
        <v>33</v>
      </c>
      <c r="G41" s="65"/>
      <c r="H41" s="10" t="s">
        <v>62</v>
      </c>
      <c r="I41" s="64" t="s">
        <v>43</v>
      </c>
      <c r="J41" s="65"/>
      <c r="K41" s="38" t="s">
        <v>44</v>
      </c>
    </row>
    <row r="42" spans="1:11" x14ac:dyDescent="0.3">
      <c r="B42" s="33"/>
      <c r="C42" s="68"/>
      <c r="D42" s="68"/>
      <c r="E42" s="35" t="s">
        <v>45</v>
      </c>
      <c r="F42" s="34" t="s">
        <v>46</v>
      </c>
      <c r="G42" s="35" t="s">
        <v>47</v>
      </c>
      <c r="H42" s="35" t="s">
        <v>63</v>
      </c>
      <c r="I42" s="35" t="s">
        <v>25</v>
      </c>
      <c r="J42" s="35" t="s">
        <v>27</v>
      </c>
      <c r="K42" s="34"/>
    </row>
    <row r="43" spans="1:11" x14ac:dyDescent="0.3">
      <c r="B43" s="44"/>
      <c r="C43" s="66" t="s">
        <v>41</v>
      </c>
      <c r="D43" s="67"/>
      <c r="E43" s="45"/>
      <c r="F43" s="46"/>
      <c r="G43" s="47"/>
      <c r="H43" s="48"/>
      <c r="I43" s="47"/>
      <c r="J43" s="47"/>
      <c r="K43" s="42"/>
    </row>
    <row r="44" spans="1:11" x14ac:dyDescent="0.3">
      <c r="B44" s="14" t="s">
        <v>48</v>
      </c>
      <c r="C44" s="14">
        <v>-8250</v>
      </c>
      <c r="D44" s="14">
        <v>-5400</v>
      </c>
      <c r="E44" s="49"/>
      <c r="F44" s="49"/>
      <c r="G44" s="49"/>
      <c r="H44" s="49"/>
      <c r="I44" s="49"/>
      <c r="J44" s="49">
        <v>1600</v>
      </c>
      <c r="K44" s="49">
        <v>-12050</v>
      </c>
    </row>
    <row r="45" spans="1:11" x14ac:dyDescent="0.3">
      <c r="B45" s="14" t="s">
        <v>49</v>
      </c>
      <c r="C45" s="14">
        <v>-400</v>
      </c>
      <c r="D45" s="14">
        <v>0</v>
      </c>
      <c r="E45" s="49"/>
      <c r="F45" s="49"/>
      <c r="G45" s="49"/>
      <c r="H45" s="49"/>
      <c r="I45" s="49">
        <v>400</v>
      </c>
      <c r="J45" s="49"/>
      <c r="K45" s="49">
        <v>0</v>
      </c>
    </row>
    <row r="46" spans="1:11" x14ac:dyDescent="0.3">
      <c r="B46" s="14" t="s">
        <v>50</v>
      </c>
      <c r="C46" s="14">
        <v>3280</v>
      </c>
      <c r="D46" s="14">
        <v>1750</v>
      </c>
      <c r="E46" s="49"/>
      <c r="F46" s="49"/>
      <c r="G46" s="49"/>
      <c r="H46" s="49">
        <v>-80</v>
      </c>
      <c r="I46" s="49"/>
      <c r="J46" s="49">
        <v>-1480</v>
      </c>
      <c r="K46" s="49">
        <v>3470</v>
      </c>
    </row>
    <row r="47" spans="1:11" x14ac:dyDescent="0.3">
      <c r="B47" s="14" t="s">
        <v>51</v>
      </c>
      <c r="C47" s="50">
        <v>960</v>
      </c>
      <c r="D47" s="14">
        <v>450</v>
      </c>
      <c r="E47" s="49"/>
      <c r="F47" s="49"/>
      <c r="G47" s="49"/>
      <c r="H47" s="49">
        <v>386</v>
      </c>
      <c r="I47" s="49">
        <v>-80</v>
      </c>
      <c r="J47" s="49"/>
      <c r="K47" s="49">
        <v>1716</v>
      </c>
    </row>
    <row r="48" spans="1:11" x14ac:dyDescent="0.3">
      <c r="B48" s="14" t="s">
        <v>52</v>
      </c>
      <c r="C48" s="51">
        <v>2850</v>
      </c>
      <c r="D48" s="52">
        <v>1850</v>
      </c>
      <c r="E48" s="41"/>
      <c r="F48" s="41"/>
      <c r="G48" s="41"/>
      <c r="H48" s="41"/>
      <c r="I48" s="41"/>
      <c r="J48" s="41"/>
      <c r="K48" s="49">
        <v>4700</v>
      </c>
    </row>
    <row r="49" spans="2:11" x14ac:dyDescent="0.3">
      <c r="B49" s="14" t="s">
        <v>53</v>
      </c>
      <c r="C49" s="14">
        <v>600</v>
      </c>
      <c r="D49" s="14">
        <v>600</v>
      </c>
      <c r="E49" s="39"/>
      <c r="F49" s="49">
        <v>100</v>
      </c>
      <c r="G49" s="56">
        <v>60</v>
      </c>
      <c r="H49" s="49"/>
      <c r="I49" s="49"/>
      <c r="J49" s="49"/>
      <c r="K49" s="49">
        <v>1360</v>
      </c>
    </row>
    <row r="50" spans="2:11" x14ac:dyDescent="0.3">
      <c r="B50" s="27" t="s">
        <v>54</v>
      </c>
      <c r="C50" s="27">
        <v>-960</v>
      </c>
      <c r="D50" s="27">
        <v>-750</v>
      </c>
      <c r="E50" s="39"/>
      <c r="F50" s="39"/>
      <c r="G50" s="49"/>
      <c r="H50" s="49"/>
      <c r="I50" s="49"/>
      <c r="J50" s="49"/>
      <c r="K50" s="62">
        <f>SUM(K44:K49)</f>
        <v>-804</v>
      </c>
    </row>
    <row r="51" spans="2:11" x14ac:dyDescent="0.3">
      <c r="B51" s="14" t="s">
        <v>55</v>
      </c>
      <c r="C51" s="14">
        <v>240</v>
      </c>
      <c r="D51" s="14">
        <v>187.5</v>
      </c>
      <c r="E51" s="39"/>
      <c r="F51" s="39"/>
      <c r="G51" s="49"/>
      <c r="H51" s="49"/>
      <c r="I51" s="49"/>
      <c r="J51" s="49"/>
      <c r="K51" s="49">
        <v>427.5</v>
      </c>
    </row>
    <row r="52" spans="2:11" x14ac:dyDescent="0.3">
      <c r="B52" s="27" t="s">
        <v>56</v>
      </c>
      <c r="C52" s="27">
        <v>-720</v>
      </c>
      <c r="D52" s="27">
        <v>-562.5</v>
      </c>
      <c r="E52" s="49">
        <v>0</v>
      </c>
      <c r="F52" s="49">
        <v>-100</v>
      </c>
      <c r="G52" s="49">
        <v>-60</v>
      </c>
      <c r="H52" s="49">
        <v>-306</v>
      </c>
      <c r="I52" s="49">
        <v>-320</v>
      </c>
      <c r="J52" s="49">
        <v>-120</v>
      </c>
      <c r="K52" s="60">
        <f>SUM(K50:K51)</f>
        <v>-376.5</v>
      </c>
    </row>
    <row r="53" spans="2:11" x14ac:dyDescent="0.3">
      <c r="B53" s="49"/>
      <c r="C53" s="66" t="s">
        <v>57</v>
      </c>
      <c r="D53" s="67"/>
      <c r="E53" s="57"/>
      <c r="F53" s="57"/>
      <c r="G53" s="57"/>
      <c r="H53" s="57"/>
      <c r="I53" s="57"/>
      <c r="J53" s="57"/>
      <c r="K53" s="58"/>
    </row>
    <row r="54" spans="2:11" x14ac:dyDescent="0.3">
      <c r="B54" s="14" t="s">
        <v>24</v>
      </c>
      <c r="C54" s="24"/>
      <c r="D54" s="24"/>
      <c r="E54" s="49">
        <v>1480</v>
      </c>
      <c r="F54" s="49"/>
      <c r="G54" s="49"/>
      <c r="H54" s="49">
        <v>-296</v>
      </c>
      <c r="I54" s="49"/>
      <c r="J54" s="49"/>
      <c r="K54" s="41">
        <v>1184</v>
      </c>
    </row>
    <row r="55" spans="2:11" x14ac:dyDescent="0.3">
      <c r="B55" s="14" t="s">
        <v>25</v>
      </c>
      <c r="C55" s="25">
        <v>8500</v>
      </c>
      <c r="D55" s="25">
        <v>7000</v>
      </c>
      <c r="E55" s="49">
        <v>900</v>
      </c>
      <c r="F55" s="49"/>
      <c r="G55" s="49"/>
      <c r="H55" s="43">
        <v>-90</v>
      </c>
      <c r="I55" s="43">
        <v>-320</v>
      </c>
      <c r="J55" s="43"/>
      <c r="K55" s="41">
        <v>15990</v>
      </c>
    </row>
    <row r="56" spans="2:11" x14ac:dyDescent="0.3">
      <c r="B56" s="14" t="s">
        <v>58</v>
      </c>
      <c r="C56" s="25">
        <v>60</v>
      </c>
      <c r="D56" s="25"/>
      <c r="E56" s="49"/>
      <c r="F56" s="49"/>
      <c r="G56" s="49">
        <v>-60</v>
      </c>
      <c r="H56" s="43"/>
      <c r="I56" s="43"/>
      <c r="J56" s="43"/>
      <c r="K56" s="41">
        <v>0</v>
      </c>
    </row>
    <row r="57" spans="2:11" x14ac:dyDescent="0.3">
      <c r="B57" s="14" t="s">
        <v>26</v>
      </c>
      <c r="C57" s="25">
        <v>7000</v>
      </c>
      <c r="D57" s="25"/>
      <c r="E57" s="49">
        <v>-7000</v>
      </c>
      <c r="F57" s="49"/>
      <c r="G57" s="43"/>
      <c r="H57" s="43"/>
      <c r="I57" s="43"/>
      <c r="J57" s="43"/>
      <c r="K57" s="41">
        <v>0</v>
      </c>
    </row>
    <row r="58" spans="2:11" x14ac:dyDescent="0.3">
      <c r="B58" s="14" t="s">
        <v>27</v>
      </c>
      <c r="C58" s="25">
        <v>1500</v>
      </c>
      <c r="D58" s="25">
        <v>1200</v>
      </c>
      <c r="E58" s="49">
        <v>-80</v>
      </c>
      <c r="F58" s="49"/>
      <c r="G58" s="49"/>
      <c r="H58" s="43">
        <v>80</v>
      </c>
      <c r="I58" s="43"/>
      <c r="J58" s="43">
        <v>-120</v>
      </c>
      <c r="K58" s="41">
        <v>2580</v>
      </c>
    </row>
    <row r="59" spans="2:11" x14ac:dyDescent="0.3">
      <c r="B59" s="14" t="s">
        <v>59</v>
      </c>
      <c r="C59" s="53">
        <v>2500</v>
      </c>
      <c r="D59" s="53">
        <v>1200</v>
      </c>
      <c r="E59" s="43"/>
      <c r="F59" s="43"/>
      <c r="G59" s="43"/>
      <c r="H59" s="43"/>
      <c r="I59" s="43"/>
      <c r="J59" s="43"/>
      <c r="K59" s="41">
        <v>3700</v>
      </c>
    </row>
    <row r="60" spans="2:11" x14ac:dyDescent="0.3">
      <c r="B60" s="27" t="s">
        <v>29</v>
      </c>
      <c r="C60" s="27">
        <f>SUM(C55:C59)</f>
        <v>19560</v>
      </c>
      <c r="D60" s="27">
        <f>SUM(D55:D59)</f>
        <v>9400</v>
      </c>
      <c r="E60" s="59"/>
      <c r="F60" s="59"/>
      <c r="G60" s="59"/>
      <c r="H60" s="49"/>
      <c r="I60" s="49"/>
      <c r="J60" s="49"/>
      <c r="K60" s="60">
        <f>SUM(K54:K59)</f>
        <v>23454</v>
      </c>
    </row>
    <row r="61" spans="2:11" x14ac:dyDescent="0.3">
      <c r="B61" s="14"/>
      <c r="C61" s="54"/>
      <c r="D61" s="55"/>
      <c r="E61" s="60"/>
      <c r="F61" s="60"/>
      <c r="G61" s="60"/>
      <c r="H61" s="49"/>
      <c r="I61" s="49"/>
      <c r="J61" s="49"/>
      <c r="K61" s="61"/>
    </row>
    <row r="62" spans="2:11" x14ac:dyDescent="0.3">
      <c r="B62" s="14" t="s">
        <v>60</v>
      </c>
      <c r="C62" s="14">
        <v>-8000</v>
      </c>
      <c r="D62" s="14">
        <v>-3200</v>
      </c>
      <c r="E62" s="49">
        <v>3200</v>
      </c>
      <c r="F62" s="49"/>
      <c r="G62" s="49"/>
      <c r="H62" s="49"/>
      <c r="I62" s="49"/>
      <c r="J62" s="49"/>
      <c r="K62" s="49">
        <v>-8000</v>
      </c>
    </row>
    <row r="63" spans="2:11" x14ac:dyDescent="0.3">
      <c r="B63" s="14" t="s">
        <v>31</v>
      </c>
      <c r="C63" s="14">
        <v>-2400</v>
      </c>
      <c r="D63" s="14">
        <v>-1400</v>
      </c>
      <c r="E63" s="49">
        <v>1500</v>
      </c>
      <c r="F63" s="49">
        <v>-100</v>
      </c>
      <c r="G63" s="49"/>
      <c r="H63" s="49"/>
      <c r="I63" s="49"/>
      <c r="J63" s="49"/>
      <c r="K63" s="49">
        <v>-2400</v>
      </c>
    </row>
    <row r="64" spans="2:11" x14ac:dyDescent="0.3">
      <c r="B64" s="36" t="s">
        <v>61</v>
      </c>
      <c r="C64" s="14">
        <f>+C52-C66</f>
        <v>-420</v>
      </c>
      <c r="D64" s="14">
        <f>+D52-D66</f>
        <v>-502.5</v>
      </c>
      <c r="E64" s="49"/>
      <c r="F64" s="49">
        <v>100</v>
      </c>
      <c r="G64" s="49"/>
      <c r="H64" s="49">
        <v>306</v>
      </c>
      <c r="I64" s="49">
        <v>320</v>
      </c>
      <c r="J64" s="49">
        <v>120</v>
      </c>
      <c r="K64" s="49">
        <v>-76.5</v>
      </c>
    </row>
    <row r="65" spans="2:11" x14ac:dyDescent="0.3">
      <c r="B65" s="36" t="s">
        <v>32</v>
      </c>
      <c r="C65" s="14">
        <v>-240</v>
      </c>
      <c r="D65" s="14">
        <v>-187.5</v>
      </c>
      <c r="E65" s="41"/>
      <c r="F65" s="41"/>
      <c r="G65" s="41"/>
      <c r="H65" s="41"/>
      <c r="I65" s="41"/>
      <c r="J65" s="41"/>
      <c r="K65" s="49">
        <v>-427.5</v>
      </c>
    </row>
    <row r="66" spans="2:11" x14ac:dyDescent="0.3">
      <c r="B66" s="14" t="s">
        <v>33</v>
      </c>
      <c r="C66" s="14">
        <v>-300</v>
      </c>
      <c r="D66" s="14">
        <v>-60</v>
      </c>
      <c r="E66" s="41"/>
      <c r="F66" s="41"/>
      <c r="G66" s="41">
        <v>60</v>
      </c>
      <c r="H66" s="41"/>
      <c r="I66" s="41"/>
      <c r="J66" s="41"/>
      <c r="K66" s="49">
        <v>-300</v>
      </c>
    </row>
    <row r="67" spans="2:11" x14ac:dyDescent="0.3">
      <c r="B67" s="52" t="s">
        <v>34</v>
      </c>
      <c r="C67" s="52">
        <v>-8200</v>
      </c>
      <c r="D67" s="52">
        <v>-4050</v>
      </c>
      <c r="E67" s="41"/>
      <c r="F67" s="41"/>
      <c r="G67" s="41"/>
      <c r="H67" s="41"/>
      <c r="I67" s="41"/>
      <c r="J67" s="41"/>
      <c r="K67" s="41">
        <v>-12250</v>
      </c>
    </row>
    <row r="68" spans="2:11" x14ac:dyDescent="0.3">
      <c r="B68" s="27" t="s">
        <v>35</v>
      </c>
      <c r="C68" s="27">
        <f>SUM(C62:C67)</f>
        <v>-19560</v>
      </c>
      <c r="D68" s="27">
        <f>SUM(D62:D67)</f>
        <v>-9400</v>
      </c>
      <c r="E68" s="49">
        <v>0</v>
      </c>
      <c r="F68" s="49"/>
      <c r="G68" s="49">
        <v>0</v>
      </c>
      <c r="H68" s="49">
        <v>0</v>
      </c>
      <c r="I68" s="49">
        <v>0</v>
      </c>
      <c r="J68" s="49">
        <v>0</v>
      </c>
      <c r="K68" s="60">
        <f>SUM(K62:K67)</f>
        <v>-23454</v>
      </c>
    </row>
  </sheetData>
  <mergeCells count="4">
    <mergeCell ref="C53:D53"/>
    <mergeCell ref="I41:J41"/>
    <mergeCell ref="F41:G41"/>
    <mergeCell ref="C43:D4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17-13 Skjema</vt:lpstr>
      <vt:lpstr>17-13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2014-01-13T16:35:24Z</dcterms:created>
  <dcterms:modified xsi:type="dcterms:W3CDTF">2016-03-05T10:11:12Z</dcterms:modified>
</cp:coreProperties>
</file>